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0" windowWidth="14850" windowHeight="6825" activeTab="0"/>
  </bookViews>
  <sheets>
    <sheet name="Technical Evaluation " sheetId="1" r:id="rId1"/>
  </sheets>
  <definedNames>
    <definedName name="_Toc181173563" localSheetId="0">'Technical Evaluation '!#REF!</definedName>
    <definedName name="_xlnm.Print_Titles" localSheetId="0">'Technical Evaluation '!$8:$11</definedName>
  </definedNames>
  <calcPr fullCalcOnLoad="1"/>
</workbook>
</file>

<file path=xl/sharedStrings.xml><?xml version="1.0" encoding="utf-8"?>
<sst xmlns="http://schemas.openxmlformats.org/spreadsheetml/2006/main" count="70" uniqueCount="65">
  <si>
    <t>Tender 1</t>
  </si>
  <si>
    <t>Tender 2</t>
  </si>
  <si>
    <t>Maximum point</t>
  </si>
  <si>
    <t>Awarded %</t>
  </si>
  <si>
    <t>Awarded point</t>
  </si>
  <si>
    <t>Strengths</t>
  </si>
  <si>
    <t>Weaknesses</t>
  </si>
  <si>
    <t>Poor</t>
  </si>
  <si>
    <t>Not entirely satisfactory</t>
  </si>
  <si>
    <t>Satisfactory</t>
  </si>
  <si>
    <t>Good</t>
  </si>
  <si>
    <t>Very good</t>
  </si>
  <si>
    <t>Not addressed or not sufficient</t>
  </si>
  <si>
    <t>Sufficient in some aspects but not as a whole</t>
  </si>
  <si>
    <t>Sufficient but lacks substantial advantages or has uneven quality</t>
  </si>
  <si>
    <t>Adequate and well suited to the purpose</t>
  </si>
  <si>
    <t>TOTAL SCORE</t>
  </si>
  <si>
    <t>Gives added value and shows high quality on the whole</t>
  </si>
  <si>
    <t>Appendix 3 Technical Evaluation</t>
  </si>
  <si>
    <t>UF2013/10283, Secretariat to support Human rights God governance</t>
  </si>
  <si>
    <t>An effective and relevant model/organisation for executing the programme including reporting and monitoring and donor’s participation. The key terms and definitions of importance defined under 2.4 in the terms of reference shall be reflected.</t>
  </si>
  <si>
    <t>8.1 Implementation and method</t>
  </si>
  <si>
    <t>The proposal shall include a three year work plan together with a draft results framework at outcome level. A risk assessment linked to the work plan should also be attached.</t>
  </si>
  <si>
    <t>8.1 Qualifications and competence</t>
  </si>
  <si>
    <t>A genuine local anchorage in the oPt (either directly or in partnership with an existing local organisation) with confirmed competencies in management, administration and HR/IHL expertise and experience of managing similar funds including ability to manage an interaction between donor countries and the sector.</t>
  </si>
  <si>
    <t>Documented knowledge and experience in the following thematic areas: democratic development and processes, human rights, rule of law and human rights based approach.</t>
  </si>
  <si>
    <t>Documented knowledge and experience in international humanitarian law and conflict sensitivity;</t>
  </si>
  <si>
    <t>Documented knowledge and experience of project cycle management, including design and appraisal of projects and strategic plans, monitoring of results, analysis of financial and narrative reports and results based approach;</t>
  </si>
  <si>
    <t>Capacity to network and cooperate with other actors in HR/IHL fields (i.e. UN agencies, Civil Society, state and para state institutions...etc), including coordination and communication skills.</t>
  </si>
  <si>
    <t>Points for Qualifications and competence</t>
  </si>
  <si>
    <t>Points for Implementation and method</t>
  </si>
  <si>
    <r>
      <t xml:space="preserve">The proposal shall contain a context analysis that frames the </t>
    </r>
    <r>
      <rPr>
        <sz val="9"/>
        <color indexed="8"/>
        <rFont val="Arial"/>
        <family val="2"/>
      </rPr>
      <t>HR/IHL Secretariat interventions in the oPt. The analysis shall reflect equally on both the Human Rights as well as the IHL situation in the oPt.</t>
    </r>
    <r>
      <rPr>
        <b/>
        <sz val="9"/>
        <color indexed="8"/>
        <rFont val="Arial"/>
        <family val="2"/>
      </rPr>
      <t xml:space="preserve">  </t>
    </r>
  </si>
  <si>
    <t>NIRAS Natura AB/Birzeit University</t>
  </si>
  <si>
    <t>SIPU International AB/NDC</t>
  </si>
  <si>
    <t>1. Clear measurable Results framework at outcome level for 4 objectives. 
2. Exellent Risk assessment (in relation to Israeli CSOs) and normalization issue. 
3. Clear and Detailed per day work plan 4. Quick response to needs for core funds with plan for call for proposals already in autumn 2013</t>
  </si>
  <si>
    <t>1. The risk assessment can be further elaborated to include corruption/mismangment!</t>
  </si>
  <si>
    <t>1. Comprehensive context analysis with HRBA approach considering the duty bearers and the rights holders. 
2. Palestinian statehood and its future implications well noted. 
3. Good analysis for future engagement and strategic partnership among CSOs and the conditions for people in East Jersualem, Gaza and area C.</t>
  </si>
  <si>
    <t>1. Good results framework with objectives on outcome level. 
2. Ok risk assessment. Good risk assesment on  mismanagement of fund  
3. Adequate workplan developed with combining local and international expertise.</t>
  </si>
  <si>
    <t>1. Good academic context analysis especially in defining IHRL and IHL</t>
  </si>
  <si>
    <t>1. Very strong set up with a genuine local anchorage. The NIRAS has already a local office in Ramallah. 
2. Strong local compentence in HR/IHL combined with international competencies. Clear partnership with local partner. 
3. Strong inhouse expertise within the institution. 
4. Confirmed compentecies in IHL and HR. Birzeit University is experienced in managing development funds as well as NIRAS.</t>
  </si>
  <si>
    <t>1. Birzeit University has never worked with a multi donorfund however the experience of handling funds is high.</t>
  </si>
  <si>
    <t xml:space="preserve">1. Both Birzeit University and NIRAS are well documented in experience from democratic development and processes, human rights, rule of law and human rights based approach in the oPt, locally and in the arab world. 
2. Birzeit Institute of Law has as institution an extensive inhouse knowledge which is of great value for the porgramme. </t>
  </si>
  <si>
    <t xml:space="preserve">1. Though experienced from the oPt international/managing partner NIRAS has limited experience in cooperation with oPt CSOs. However This is compensated by the experience and strong local anchroage of Birzeit </t>
  </si>
  <si>
    <t>1. SIPU International has partnership with NDC who is already experienced of multi donor trust fund (the previous programme).</t>
  </si>
  <si>
    <t xml:space="preserve">1. Geneva Academy for International Humanitarian Law and Human Rights together with the Danish institute for Human Rights linked to the programme are experienced institutions. 
2. Academic partners will give high knowledge. 
3. Impressive CVs some of the experts. </t>
  </si>
  <si>
    <t>1. Birzeit University Institute of Law has high experience and strong knowledge in IHL. 
2. NIRAS has satisfying links to international expertise.</t>
  </si>
  <si>
    <t>1. Birzeit University has limited experience in core funding to organisations however the insitution is very skilled in program management and therefore project cycle management.</t>
  </si>
  <si>
    <t>1. Both NIRAS and Birzeit are experienced and have a high capacity to network. Birziet University experienced in cooperation with the UN which is an asset to the programme.</t>
  </si>
  <si>
    <t>1. SIPU has documented experiences of UN networking. 
2. Interesting composition with the consortium including Geneva Academy for International Humanitarian Law and Human Rights together with the Danish institute for Human Rights.</t>
  </si>
  <si>
    <t xml:space="preserve">1. The NIRAS proposal is weak on framing possibilities for advocacy related to Israeli occupation and at international platforms. </t>
  </si>
  <si>
    <t xml:space="preserve">1. Strong involvement of international expertise within the consortuim in both IHL and HR fields. 
2. Good technical channeling of funds 
3. Good availability of European expertise for capacity building </t>
  </si>
  <si>
    <r>
      <rPr>
        <sz val="8"/>
        <color indexed="8"/>
        <rFont val="Arial"/>
        <family val="2"/>
      </rPr>
      <t>1. The NIRAS proposal keeps IHL and HR with strong reference to HRBA.
2. Level of engagement with civil society is high and clear starting in the inception phase. 
3. Birzeit University is already experienced in interaction with local stakeholders.
4. Scoping studies for the available platforms, capacities and policy dialogue are of high value for the Secretariat.
5. Very clear process to channeling of funds based on well selected criteria involving a strong non bias professional reference group. 
6. In addition, suggested distribution between core funding and small projects (80% - 20%) is in line with donors and NGOs aspirations for provision of sustainable tools.
7. Appointment of two facilitators empower the monitoring of the Secreatriat 
8. Bidding consortium presents a very interesting model with extensive in-house competencies for capacity building especially in relation to the different university departments as well as ability to attract experts from Europe.  
9. Strong policy dialogue component where NGOs are enabled to voice their views and enables partner NGOs and managing partner to consider actions.
10. Dialogue component with the media is positive 
11. Suggested time frame among the 3 phases is conving and meeting the needs of the sector 
12. If the programme is successful the local institution as such can gain sustainability for the secretariat on the long run. 
13. logical distribution of budget toward the 3 phases 
14. Clear professional managing team for the secretaria</t>
    </r>
    <r>
      <rPr>
        <sz val="9"/>
        <color indexed="8"/>
        <rFont val="Arial"/>
        <family val="2"/>
      </rPr>
      <t>t</t>
    </r>
  </si>
  <si>
    <t>1. No description of the structure of the TAC. 
2. High salaries for managing team and need to revise the workshop budget allocated.</t>
  </si>
  <si>
    <t xml:space="preserve">1. Open context analysis (flexible) that does not provide clear frames for Secretariat interventions in the oPt.
</t>
  </si>
  <si>
    <t xml:space="preserve">     
1. Level of engagement with the civil society is very weak and is absent during the inception phase. 
2. Role and position of suggested Reference group not clear all through the Secretariat work (one time called working group and another reference group).            
3. Balance of core/project funding is 60/40 which risks being broad and not compatible with the sector’s needs
4. The consortium presents a very expensive model with extensive external/European competencies for capacity building. 
5. No clear approach for the activation of the Policy dialogue and in connection with actions to be considered as Policy dialogue is not genuinly integrated as part of the Secretariat meetings with CSOs (only talk about information sharing meetings) 
6. Extreme high salaries for the management team as well for the attracted experts. 
7. Timeframe for inception period and implementation period does not meet the sector’s needs neither the donors’. 
8. The website is absent from the work plan</t>
  </si>
  <si>
    <t>1. SIPU has limited experience in the oPt. 
2. Most of the local knowledge remains with the NDC and international individuals in the team.</t>
  </si>
  <si>
    <t>1. SIPU International has good documented experience from the field in the Balkans. 
2. NDC is experienced in the areas democratic development and processes, human rights.</t>
  </si>
  <si>
    <t>1. Both NIRAS and Birzeit are experienced in managing similar funds, project cycle management as well as capacity building and  strategy making.</t>
  </si>
  <si>
    <t>1. Two members of the consortium have an advisory role and have limited experience in project work on the ground. There is a risk that the advise become too academic and distanced. 
2. NDC has limited experience in appraising projects and strategic plans as well as limited capacities to monitor results</t>
  </si>
  <si>
    <t>1. The two advisory units, Geneva Academy for International Humanitarian Law and Human Rights together with the Danish institute for Human Rights. in the consortium  have academic purposes only in the programme. 
2. Though the NDC has the capacity to network through its projects and programmes, the outcome of the previous period showed weak results cooperation, communication and policy dialogue.</t>
  </si>
  <si>
    <t>1. SIPU International has limited experience from the oPt 
2. NDC, the local partner has limited capacities in rule of law and human rights based approach.</t>
  </si>
  <si>
    <t>1. The proposal does not demonstrate a fully elaborated interaction with the sector. 
2. Mentions the policy dialogue from previous programme as a component and experience though it never happened.</t>
  </si>
  <si>
    <t>1. SIPU is experienced in the required competencies. 
2.NDC has extensive experience in managing similar funds, with strengh in the financial analysis (preivious period).</t>
  </si>
  <si>
    <t>1. Both NIRAS ans Birzeit University have limited experience of working with Israeli organisations. This is compensated by the suggested plan  through risk management and a special strategy for cooperation with Israeli organisations within the programme.</t>
  </si>
  <si>
    <t xml:space="preserve">1. According to proposed workplan, a big gap between inception phase and disbursment of funds with no enough justifications (disbursement of funds in mid 2014). This approach doesn't respond to the actual needs of the organisations.
2. Some outcomes proposed are difficult to measure                     
3. No innovations in workplan. 
4. Risk analysis do not tackle the challenge of cooperating with the Israeli NGOs. </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</si>
</sst>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Fr.&quot;\ #,##0;&quot;Fr.&quot;\ \-#,##0"/>
    <numFmt numFmtId="173" formatCode="&quot;Fr.&quot;\ #,##0;[Red]&quot;Fr.&quot;\ \-#,##0"/>
    <numFmt numFmtId="174" formatCode="&quot;Fr.&quot;\ #,##0.00;&quot;Fr.&quot;\ \-#,##0.00"/>
    <numFmt numFmtId="175" formatCode="&quot;Fr.&quot;\ #,##0.00;[Red]&quot;Fr.&quot;\ \-#,##0.00"/>
    <numFmt numFmtId="176" formatCode="_ &quot;Fr.&quot;\ * #,##0_ ;_ &quot;Fr.&quot;\ * \-#,##0_ ;_ &quot;Fr.&quot;\ * &quot;-&quot;_ ;_ @_ "/>
    <numFmt numFmtId="177" formatCode="_ &quot;Fr.&quot;\ * #,##0.00_ ;_ &quot;Fr.&quot;\ * \-#,##0.00_ ;_ &quot;Fr.&quot;\ * &quot;-&quot;??_ ;_ @_ "/>
  </numFmts>
  <fonts count="64">
    <font>
      <sz val="11"/>
      <color theme="1"/>
      <name val="Calibri"/>
      <family val="2"/>
    </font>
    <font>
      <sz val="10"/>
      <color indexed="8"/>
      <name val="Arial"/>
      <family val="2"/>
    </font>
    <font>
      <b/>
      <sz val="9"/>
      <color indexed="8"/>
      <name val="Arial"/>
      <family val="2"/>
    </font>
    <font>
      <sz val="9"/>
      <color indexed="8"/>
      <name val="Arial"/>
      <family val="2"/>
    </font>
    <font>
      <b/>
      <i/>
      <sz val="11"/>
      <color indexed="8"/>
      <name val="Arial"/>
      <family val="2"/>
    </font>
    <font>
      <b/>
      <sz val="7"/>
      <color indexed="8"/>
      <name val="Arial"/>
      <family val="2"/>
    </font>
    <font>
      <b/>
      <sz val="8"/>
      <color indexed="8"/>
      <name val="Arial"/>
      <family val="2"/>
    </font>
    <font>
      <sz val="9"/>
      <name val="Arial"/>
      <family val="2"/>
    </font>
    <font>
      <b/>
      <sz val="16"/>
      <color indexed="8"/>
      <name val="Arial"/>
      <family val="2"/>
    </font>
    <font>
      <sz val="8"/>
      <color indexed="8"/>
      <name val="Arial"/>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1"/>
      <color indexed="2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10"/>
      <color indexed="8"/>
      <name val="Calibri"/>
      <family val="2"/>
    </font>
    <font>
      <b/>
      <sz val="11"/>
      <color indexed="8"/>
      <name val="Calibri"/>
      <family val="2"/>
    </font>
    <font>
      <b/>
      <sz val="14"/>
      <color indexed="8"/>
      <name val="Arial"/>
      <family val="2"/>
    </font>
    <font>
      <b/>
      <sz val="11"/>
      <color indexed="8"/>
      <name val="Arial"/>
      <family val="2"/>
    </font>
    <font>
      <sz val="11"/>
      <color indexed="8"/>
      <name val="Arial"/>
      <family val="2"/>
    </font>
    <font>
      <sz val="11"/>
      <color indexed="8"/>
      <name val="Trebuchet MS"/>
      <family val="2"/>
    </font>
    <font>
      <b/>
      <sz val="12"/>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i/>
      <sz val="10"/>
      <color theme="1"/>
      <name val="Calibri"/>
      <family val="2"/>
    </font>
    <font>
      <b/>
      <sz val="11"/>
      <color theme="1"/>
      <name val="Calibri"/>
      <family val="2"/>
    </font>
    <font>
      <b/>
      <sz val="14"/>
      <color theme="1"/>
      <name val="Arial"/>
      <family val="2"/>
    </font>
    <font>
      <b/>
      <sz val="11"/>
      <color theme="1"/>
      <name val="Arial"/>
      <family val="2"/>
    </font>
    <font>
      <sz val="11"/>
      <color theme="1"/>
      <name val="Arial"/>
      <family val="2"/>
    </font>
    <font>
      <sz val="11"/>
      <color theme="1"/>
      <name val="Trebuchet MS"/>
      <family val="2"/>
    </font>
    <font>
      <sz val="9"/>
      <color rgb="FF000000"/>
      <name val="Arial"/>
      <family val="2"/>
    </font>
    <font>
      <b/>
      <sz val="12"/>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double"/>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60">
    <xf numFmtId="0" fontId="0" fillId="0" borderId="0" xfId="0" applyFont="1" applyAlignment="1">
      <alignment/>
    </xf>
    <xf numFmtId="0" fontId="2" fillId="0" borderId="10" xfId="0" applyFont="1" applyBorder="1" applyAlignment="1">
      <alignment horizontal="center" vertical="center" wrapText="1"/>
    </xf>
    <xf numFmtId="0" fontId="2" fillId="33" borderId="10" xfId="0" applyFont="1" applyFill="1" applyBorder="1" applyAlignment="1">
      <alignment wrapText="1"/>
    </xf>
    <xf numFmtId="0" fontId="55" fillId="33" borderId="10" xfId="0" applyFont="1" applyFill="1" applyBorder="1" applyAlignment="1">
      <alignment horizontal="center" wrapText="1"/>
    </xf>
    <xf numFmtId="0" fontId="55" fillId="33" borderId="10" xfId="0" applyFont="1" applyFill="1" applyBorder="1" applyAlignment="1">
      <alignment wrapText="1"/>
    </xf>
    <xf numFmtId="0" fontId="0" fillId="0" borderId="0" xfId="0" applyAlignment="1">
      <alignment horizontal="center"/>
    </xf>
    <xf numFmtId="9" fontId="0" fillId="0" borderId="0" xfId="0" applyNumberFormat="1" applyAlignment="1">
      <alignment/>
    </xf>
    <xf numFmtId="9" fontId="56" fillId="0" borderId="0" xfId="0" applyNumberFormat="1" applyFont="1" applyAlignment="1">
      <alignment/>
    </xf>
    <xf numFmtId="0" fontId="56" fillId="0" borderId="0" xfId="0" applyFont="1" applyAlignment="1">
      <alignment horizontal="left" indent="1"/>
    </xf>
    <xf numFmtId="0" fontId="56" fillId="0" borderId="0" xfId="0" applyFont="1" applyAlignment="1">
      <alignment/>
    </xf>
    <xf numFmtId="0" fontId="0" fillId="0" borderId="0" xfId="0" applyAlignment="1">
      <alignment horizontal="left"/>
    </xf>
    <xf numFmtId="0" fontId="57" fillId="0" borderId="0" xfId="0" applyFont="1" applyAlignment="1">
      <alignment/>
    </xf>
    <xf numFmtId="0" fontId="0" fillId="0" borderId="0" xfId="0" applyAlignment="1">
      <alignment vertical="center"/>
    </xf>
    <xf numFmtId="0" fontId="0" fillId="0" borderId="0" xfId="0" applyBorder="1" applyAlignment="1">
      <alignment/>
    </xf>
    <xf numFmtId="49" fontId="3" fillId="0" borderId="10" xfId="0" applyNumberFormat="1" applyFont="1" applyBorder="1" applyAlignment="1">
      <alignment vertical="center" wrapText="1"/>
    </xf>
    <xf numFmtId="0" fontId="55" fillId="0" borderId="10" xfId="0" applyFont="1" applyBorder="1" applyAlignment="1">
      <alignment vertical="center" wrapText="1"/>
    </xf>
    <xf numFmtId="0" fontId="55" fillId="0" borderId="10" xfId="0" applyFont="1" applyBorder="1" applyAlignment="1">
      <alignment horizontal="left" vertical="center" wrapText="1"/>
    </xf>
    <xf numFmtId="0" fontId="55" fillId="0" borderId="10" xfId="0" applyFont="1" applyFill="1" applyBorder="1" applyAlignment="1">
      <alignment vertical="center" wrapText="1"/>
    </xf>
    <xf numFmtId="0" fontId="55" fillId="0"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55" fillId="0" borderId="10" xfId="0" applyFont="1" applyBorder="1" applyAlignment="1">
      <alignment horizontal="center" vertical="center" wrapText="1"/>
    </xf>
    <xf numFmtId="9" fontId="3" fillId="0" borderId="10" xfId="59" applyFont="1" applyFill="1" applyBorder="1" applyAlignment="1">
      <alignment horizontal="center" vertical="center" wrapText="1"/>
    </xf>
    <xf numFmtId="9" fontId="55" fillId="0" borderId="10" xfId="59" applyFont="1" applyBorder="1" applyAlignment="1">
      <alignment horizontal="center" vertical="center" wrapText="1"/>
    </xf>
    <xf numFmtId="9" fontId="3" fillId="0" borderId="10" xfId="59" applyFont="1" applyBorder="1" applyAlignment="1">
      <alignment horizontal="center" vertical="center" wrapText="1"/>
    </xf>
    <xf numFmtId="0" fontId="2" fillId="0" borderId="10" xfId="0" applyFont="1" applyFill="1" applyBorder="1" applyAlignment="1">
      <alignment horizontal="center" vertical="center" wrapText="1"/>
    </xf>
    <xf numFmtId="0" fontId="2" fillId="33" borderId="10" xfId="0" applyFont="1" applyFill="1" applyBorder="1" applyAlignment="1">
      <alignment vertical="center" wrapText="1"/>
    </xf>
    <xf numFmtId="0" fontId="2" fillId="0" borderId="10" xfId="0" applyFont="1" applyBorder="1" applyAlignment="1">
      <alignment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8" fillId="34" borderId="11" xfId="0" applyFont="1" applyFill="1" applyBorder="1" applyAlignment="1">
      <alignment vertical="center" wrapText="1"/>
    </xf>
    <xf numFmtId="0" fontId="59" fillId="34" borderId="11" xfId="0" applyFont="1" applyFill="1" applyBorder="1" applyAlignment="1">
      <alignment horizontal="center" vertical="center"/>
    </xf>
    <xf numFmtId="0" fontId="60" fillId="34" borderId="11" xfId="0" applyFont="1" applyFill="1" applyBorder="1" applyAlignment="1">
      <alignment vertical="center"/>
    </xf>
    <xf numFmtId="9" fontId="2" fillId="0" borderId="10" xfId="59" applyNumberFormat="1" applyFont="1" applyFill="1" applyBorder="1" applyAlignment="1">
      <alignment horizontal="center" vertical="center" wrapText="1"/>
    </xf>
    <xf numFmtId="0" fontId="2" fillId="0" borderId="10" xfId="0" applyFont="1" applyFill="1" applyBorder="1" applyAlignment="1">
      <alignment wrapText="1"/>
    </xf>
    <xf numFmtId="0" fontId="55" fillId="35" borderId="10" xfId="0" applyFont="1" applyFill="1" applyBorder="1" applyAlignment="1">
      <alignment horizontal="left" vertical="center" wrapText="1"/>
    </xf>
    <xf numFmtId="49" fontId="3" fillId="0" borderId="10" xfId="0" applyNumberFormat="1" applyFont="1" applyFill="1" applyBorder="1" applyAlignment="1">
      <alignment vertical="center" wrapText="1"/>
    </xf>
    <xf numFmtId="0" fontId="7" fillId="0" borderId="10" xfId="0" applyFont="1" applyBorder="1" applyAlignment="1">
      <alignment horizontal="center" vertical="center" wrapText="1"/>
    </xf>
    <xf numFmtId="0" fontId="61" fillId="0" borderId="0" xfId="0" applyFont="1" applyAlignment="1">
      <alignment wrapText="1"/>
    </xf>
    <xf numFmtId="0" fontId="0" fillId="0" borderId="12" xfId="0" applyBorder="1" applyAlignment="1">
      <alignment horizontal="justify" vertical="center"/>
    </xf>
    <xf numFmtId="0" fontId="0" fillId="0" borderId="13" xfId="0" applyBorder="1" applyAlignment="1">
      <alignment horizontal="justify" vertical="center"/>
    </xf>
    <xf numFmtId="9" fontId="7" fillId="0" borderId="10" xfId="59" applyFont="1" applyBorder="1" applyAlignment="1">
      <alignment horizontal="center" vertical="center" wrapText="1"/>
    </xf>
    <xf numFmtId="0" fontId="7" fillId="0" borderId="10" xfId="0" applyFont="1" applyBorder="1" applyAlignment="1">
      <alignment horizontal="left" vertical="center" wrapText="1"/>
    </xf>
    <xf numFmtId="0" fontId="7" fillId="0" borderId="10" xfId="0" applyFont="1" applyBorder="1" applyAlignment="1">
      <alignment vertical="center" wrapText="1"/>
    </xf>
    <xf numFmtId="0" fontId="55" fillId="0" borderId="14" xfId="0" applyFont="1" applyBorder="1" applyAlignment="1">
      <alignment horizontal="justify" vertical="center"/>
    </xf>
    <xf numFmtId="0" fontId="3" fillId="0" borderId="0" xfId="0" applyFont="1" applyAlignment="1">
      <alignment vertical="top" wrapText="1"/>
    </xf>
    <xf numFmtId="0" fontId="55" fillId="35" borderId="10" xfId="0" applyFont="1" applyFill="1" applyBorder="1" applyAlignment="1">
      <alignment horizontal="left" vertical="center" wrapText="1"/>
    </xf>
    <xf numFmtId="0" fontId="62" fillId="0" borderId="0" xfId="0" applyFont="1" applyAlignment="1">
      <alignment vertical="top" wrapText="1"/>
    </xf>
    <xf numFmtId="0" fontId="55" fillId="0" borderId="10" xfId="0" applyFont="1" applyBorder="1" applyAlignment="1">
      <alignment horizontal="left" vertical="center" wrapText="1"/>
    </xf>
    <xf numFmtId="0" fontId="55" fillId="0" borderId="10" xfId="0" applyFont="1" applyBorder="1" applyAlignment="1">
      <alignment vertical="center" wrapText="1"/>
    </xf>
    <xf numFmtId="0" fontId="55" fillId="0" borderId="10" xfId="0" applyFont="1" applyBorder="1" applyAlignment="1">
      <alignment vertical="center" wrapText="1"/>
    </xf>
    <xf numFmtId="0" fontId="55" fillId="0" borderId="0" xfId="0" applyFont="1" applyAlignment="1">
      <alignment vertical="top" wrapText="1"/>
    </xf>
    <xf numFmtId="0" fontId="7" fillId="0" borderId="10" xfId="0" applyNumberFormat="1" applyFont="1" applyBorder="1" applyAlignment="1">
      <alignment vertical="center" wrapText="1"/>
    </xf>
    <xf numFmtId="0" fontId="7" fillId="35" borderId="10" xfId="0" applyFont="1" applyFill="1" applyBorder="1" applyAlignment="1">
      <alignment vertical="center" wrapText="1"/>
    </xf>
    <xf numFmtId="0" fontId="7" fillId="0" borderId="10" xfId="0" applyNumberFormat="1" applyFont="1" applyBorder="1" applyAlignment="1">
      <alignment horizontal="left" vertical="center" wrapText="1"/>
    </xf>
    <xf numFmtId="0" fontId="8" fillId="0" borderId="0" xfId="0" applyFont="1" applyBorder="1" applyAlignment="1">
      <alignment horizontal="left" vertical="center" wrapText="1"/>
    </xf>
    <xf numFmtId="0" fontId="60" fillId="0" borderId="10" xfId="0" applyFont="1" applyBorder="1" applyAlignment="1">
      <alignment horizontal="center"/>
    </xf>
    <xf numFmtId="0" fontId="63" fillId="0" borderId="10" xfId="0" applyFont="1" applyBorder="1" applyAlignment="1">
      <alignment horizontal="center" wrapText="1"/>
    </xf>
    <xf numFmtId="0" fontId="4" fillId="36" borderId="10"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27"/>
  <sheetViews>
    <sheetView tabSelected="1" zoomScale="80" zoomScaleNormal="80" zoomScalePageLayoutView="0" workbookViewId="0" topLeftCell="A1">
      <pane xSplit="1" ySplit="12" topLeftCell="B14" activePane="bottomRight" state="frozen"/>
      <selection pane="topLeft" activeCell="A1" sqref="A1"/>
      <selection pane="topRight" activeCell="B1" sqref="B1"/>
      <selection pane="bottomLeft" activeCell="A13" sqref="A13"/>
      <selection pane="bottomRight" activeCell="K14" sqref="K14"/>
    </sheetView>
  </sheetViews>
  <sheetFormatPr defaultColWidth="9.140625" defaultRowHeight="15"/>
  <cols>
    <col min="1" max="1" width="62.421875" style="0" customWidth="1"/>
    <col min="2" max="2" width="8.140625" style="0" customWidth="1"/>
    <col min="3" max="3" width="8.28125" style="0" customWidth="1"/>
    <col min="4" max="4" width="7.421875" style="0" customWidth="1"/>
    <col min="5" max="5" width="30.8515625" style="0" customWidth="1"/>
    <col min="6" max="6" width="31.7109375" style="0" customWidth="1"/>
    <col min="7" max="7" width="8.28125" style="0" customWidth="1"/>
    <col min="8" max="8" width="8.7109375" style="0" customWidth="1"/>
    <col min="9" max="9" width="8.421875" style="0" customWidth="1"/>
    <col min="10" max="10" width="29.28125" style="0" customWidth="1"/>
    <col min="11" max="11" width="29.8515625" style="0" customWidth="1"/>
    <col min="12" max="12" width="8.421875" style="0" customWidth="1"/>
    <col min="13" max="13" width="8.28125" style="0" customWidth="1"/>
    <col min="14" max="14" width="7.8515625" style="0" customWidth="1"/>
    <col min="15" max="15" width="28.140625" style="0" customWidth="1"/>
    <col min="16" max="16" width="28.57421875" style="0" customWidth="1"/>
    <col min="17" max="17" width="8.00390625" style="0" customWidth="1"/>
    <col min="18" max="18" width="8.57421875" style="0" customWidth="1"/>
    <col min="19" max="19" width="8.8515625" style="0" customWidth="1"/>
    <col min="20" max="20" width="28.57421875" style="0" customWidth="1"/>
    <col min="21" max="21" width="28.8515625" style="0" customWidth="1"/>
    <col min="22" max="22" width="8.140625" style="0" customWidth="1"/>
    <col min="23" max="23" width="8.7109375" style="0" customWidth="1"/>
    <col min="24" max="24" width="8.8515625" style="0" customWidth="1"/>
    <col min="25" max="25" width="22.421875" style="0" customWidth="1"/>
    <col min="26" max="26" width="25.140625" style="0" customWidth="1"/>
    <col min="27" max="27" width="8.7109375" style="0" customWidth="1"/>
    <col min="28" max="28" width="9.140625" style="0" customWidth="1"/>
    <col min="29" max="29" width="9.00390625" style="0" customWidth="1"/>
    <col min="30" max="30" width="23.00390625" style="0" customWidth="1"/>
    <col min="31" max="31" width="24.140625" style="0" customWidth="1"/>
    <col min="33" max="33" width="9.421875" style="0" customWidth="1"/>
    <col min="35" max="35" width="27.57421875" style="0" customWidth="1"/>
    <col min="36" max="36" width="27.8515625" style="0" customWidth="1"/>
    <col min="40" max="40" width="26.28125" style="0" customWidth="1"/>
    <col min="41" max="41" width="26.421875" style="0" customWidth="1"/>
    <col min="45" max="45" width="29.421875" style="0" customWidth="1"/>
    <col min="46" max="46" width="28.57421875" style="0" customWidth="1"/>
  </cols>
  <sheetData>
    <row r="1" spans="1:3" ht="22.5" customHeight="1">
      <c r="A1" s="56" t="s">
        <v>18</v>
      </c>
      <c r="B1" s="56"/>
      <c r="C1" s="56"/>
    </row>
    <row r="2" spans="4:6" ht="11.25" customHeight="1">
      <c r="D2" s="7">
        <v>0</v>
      </c>
      <c r="E2" s="8" t="s">
        <v>7</v>
      </c>
      <c r="F2" s="9" t="s">
        <v>12</v>
      </c>
    </row>
    <row r="3" spans="1:6" ht="31.5" customHeight="1">
      <c r="A3" s="39" t="s">
        <v>19</v>
      </c>
      <c r="D3" s="7">
        <v>0.4</v>
      </c>
      <c r="E3" s="8" t="s">
        <v>8</v>
      </c>
      <c r="F3" s="9" t="s">
        <v>13</v>
      </c>
    </row>
    <row r="4" spans="4:6" ht="12" customHeight="1">
      <c r="D4" s="7">
        <v>0.6</v>
      </c>
      <c r="E4" s="8" t="s">
        <v>9</v>
      </c>
      <c r="F4" s="9" t="s">
        <v>14</v>
      </c>
    </row>
    <row r="5" spans="4:6" ht="12" customHeight="1">
      <c r="D5" s="7">
        <v>0.8</v>
      </c>
      <c r="E5" s="8" t="s">
        <v>10</v>
      </c>
      <c r="F5" s="9" t="s">
        <v>15</v>
      </c>
    </row>
    <row r="6" spans="4:6" ht="12" customHeight="1">
      <c r="D6" s="7">
        <v>1</v>
      </c>
      <c r="E6" s="8" t="s">
        <v>11</v>
      </c>
      <c r="F6" s="9" t="s">
        <v>17</v>
      </c>
    </row>
    <row r="7" ht="6" customHeight="1">
      <c r="D7" s="6"/>
    </row>
    <row r="8" spans="1:11" ht="15.75" customHeight="1">
      <c r="A8" s="57"/>
      <c r="B8" s="58" t="s">
        <v>0</v>
      </c>
      <c r="C8" s="58"/>
      <c r="D8" s="58"/>
      <c r="E8" s="58"/>
      <c r="F8" s="58"/>
      <c r="G8" s="58" t="s">
        <v>1</v>
      </c>
      <c r="H8" s="58"/>
      <c r="I8" s="58"/>
      <c r="J8" s="58"/>
      <c r="K8" s="58"/>
    </row>
    <row r="9" spans="1:11" ht="38.25" customHeight="1">
      <c r="A9" s="57"/>
      <c r="B9" s="59" t="s">
        <v>32</v>
      </c>
      <c r="C9" s="59"/>
      <c r="D9" s="59"/>
      <c r="E9" s="59"/>
      <c r="F9" s="59"/>
      <c r="G9" s="59" t="s">
        <v>33</v>
      </c>
      <c r="H9" s="59"/>
      <c r="I9" s="59"/>
      <c r="J9" s="59"/>
      <c r="K9" s="59"/>
    </row>
    <row r="10" spans="1:11" ht="32.25" customHeight="1">
      <c r="A10" s="57"/>
      <c r="B10" s="29" t="s">
        <v>2</v>
      </c>
      <c r="C10" s="29" t="s">
        <v>3</v>
      </c>
      <c r="D10" s="29" t="s">
        <v>4</v>
      </c>
      <c r="E10" s="30" t="s">
        <v>5</v>
      </c>
      <c r="F10" s="30" t="s">
        <v>6</v>
      </c>
      <c r="G10" s="29" t="s">
        <v>2</v>
      </c>
      <c r="H10" s="29" t="s">
        <v>3</v>
      </c>
      <c r="I10" s="29" t="s">
        <v>4</v>
      </c>
      <c r="J10" s="30" t="s">
        <v>5</v>
      </c>
      <c r="K10" s="30" t="s">
        <v>6</v>
      </c>
    </row>
    <row r="11" spans="1:11" ht="16.5" customHeight="1" hidden="1">
      <c r="A11" s="57"/>
      <c r="B11" s="30"/>
      <c r="C11" s="30"/>
      <c r="D11" s="30"/>
      <c r="E11" s="30"/>
      <c r="F11" s="30"/>
      <c r="G11" s="30"/>
      <c r="H11" s="30"/>
      <c r="I11" s="30"/>
      <c r="J11" s="30"/>
      <c r="K11" s="30"/>
    </row>
    <row r="12" spans="1:11" ht="35.25" customHeight="1">
      <c r="A12" s="27" t="s">
        <v>21</v>
      </c>
      <c r="B12" s="2"/>
      <c r="C12" s="2"/>
      <c r="D12" s="3"/>
      <c r="E12" s="4"/>
      <c r="F12" s="4"/>
      <c r="G12" s="2"/>
      <c r="H12" s="2"/>
      <c r="I12" s="3"/>
      <c r="J12" s="4"/>
      <c r="K12" s="4"/>
    </row>
    <row r="13" spans="1:11" ht="409.5">
      <c r="A13" s="40" t="s">
        <v>20</v>
      </c>
      <c r="B13" s="20">
        <v>20</v>
      </c>
      <c r="C13" s="42">
        <v>0.8</v>
      </c>
      <c r="D13" s="22">
        <v>16</v>
      </c>
      <c r="E13" s="46" t="s">
        <v>51</v>
      </c>
      <c r="F13" s="47" t="s">
        <v>52</v>
      </c>
      <c r="G13" s="20">
        <v>20</v>
      </c>
      <c r="H13" s="25">
        <v>0.4</v>
      </c>
      <c r="I13" s="22">
        <f>G13*H13</f>
        <v>8</v>
      </c>
      <c r="J13" s="51" t="s">
        <v>50</v>
      </c>
      <c r="K13" s="52" t="s">
        <v>54</v>
      </c>
    </row>
    <row r="14" spans="1:11" ht="107.25" customHeight="1">
      <c r="A14" s="41" t="s">
        <v>22</v>
      </c>
      <c r="B14" s="20">
        <v>15</v>
      </c>
      <c r="C14" s="25">
        <v>0.8</v>
      </c>
      <c r="D14" s="22">
        <f>B14*C14</f>
        <v>12</v>
      </c>
      <c r="E14" s="48" t="s">
        <v>34</v>
      </c>
      <c r="F14" s="43" t="s">
        <v>35</v>
      </c>
      <c r="G14" s="20">
        <v>15</v>
      </c>
      <c r="H14" s="25">
        <v>0.6</v>
      </c>
      <c r="I14" s="22">
        <f>G14*H14</f>
        <v>9</v>
      </c>
      <c r="J14" s="50" t="s">
        <v>37</v>
      </c>
      <c r="K14" s="44" t="s">
        <v>64</v>
      </c>
    </row>
    <row r="15" spans="1:11" ht="104.25" customHeight="1">
      <c r="A15" s="45" t="s">
        <v>31</v>
      </c>
      <c r="B15" s="38">
        <v>15</v>
      </c>
      <c r="C15" s="25">
        <v>0.8</v>
      </c>
      <c r="D15" s="22">
        <f>B15*C15</f>
        <v>12</v>
      </c>
      <c r="E15" s="49" t="s">
        <v>36</v>
      </c>
      <c r="F15" s="43" t="s">
        <v>49</v>
      </c>
      <c r="G15" s="20">
        <v>15</v>
      </c>
      <c r="H15" s="25">
        <v>0.6</v>
      </c>
      <c r="I15" s="22">
        <f>G15*H15</f>
        <v>9</v>
      </c>
      <c r="J15" s="51" t="s">
        <v>38</v>
      </c>
      <c r="K15" s="51" t="s">
        <v>53</v>
      </c>
    </row>
    <row r="16" spans="1:11" s="11" customFormat="1" ht="30" customHeight="1">
      <c r="A16" s="28" t="s">
        <v>30</v>
      </c>
      <c r="B16" s="1">
        <f>SUM(B13:B15)</f>
        <v>50</v>
      </c>
      <c r="C16" s="34"/>
      <c r="D16" s="26">
        <f>SUM(D13:D15)</f>
        <v>40</v>
      </c>
      <c r="E16" s="35"/>
      <c r="F16" s="35"/>
      <c r="G16" s="26">
        <f>SUM(G13:G15)</f>
        <v>50</v>
      </c>
      <c r="H16" s="34"/>
      <c r="I16" s="26">
        <f>SUM(I13:I15)</f>
        <v>26</v>
      </c>
      <c r="J16" s="35"/>
      <c r="K16" s="35"/>
    </row>
    <row r="17" spans="1:11" ht="30.75" customHeight="1">
      <c r="A17" s="27" t="s">
        <v>23</v>
      </c>
      <c r="B17" s="2"/>
      <c r="C17" s="2"/>
      <c r="D17" s="3"/>
      <c r="E17" s="4"/>
      <c r="F17" s="4"/>
      <c r="G17" s="2"/>
      <c r="H17" s="2"/>
      <c r="I17" s="3"/>
      <c r="J17" s="4"/>
      <c r="K17" s="4"/>
    </row>
    <row r="18" spans="1:11" ht="87" customHeight="1">
      <c r="A18" s="37" t="s">
        <v>24</v>
      </c>
      <c r="B18" s="21">
        <v>10</v>
      </c>
      <c r="C18" s="23">
        <v>0.8</v>
      </c>
      <c r="D18" s="22">
        <f>B18*C18</f>
        <v>8</v>
      </c>
      <c r="E18" s="18" t="s">
        <v>39</v>
      </c>
      <c r="F18" s="36" t="s">
        <v>40</v>
      </c>
      <c r="G18" s="21">
        <v>10</v>
      </c>
      <c r="H18" s="23">
        <v>0.6</v>
      </c>
      <c r="I18" s="22">
        <f>G18*H18</f>
        <v>6</v>
      </c>
      <c r="J18" s="17" t="s">
        <v>43</v>
      </c>
      <c r="K18" s="54" t="s">
        <v>61</v>
      </c>
    </row>
    <row r="19" spans="1:11" ht="90.75" customHeight="1">
      <c r="A19" s="14" t="s">
        <v>25</v>
      </c>
      <c r="B19" s="22">
        <v>10</v>
      </c>
      <c r="C19" s="24">
        <v>0.8</v>
      </c>
      <c r="D19" s="22">
        <f>B19*C19</f>
        <v>8</v>
      </c>
      <c r="E19" s="16" t="s">
        <v>41</v>
      </c>
      <c r="F19" s="16" t="s">
        <v>42</v>
      </c>
      <c r="G19" s="22">
        <v>10</v>
      </c>
      <c r="H19" s="24">
        <v>0.8</v>
      </c>
      <c r="I19" s="22">
        <f>G19*H19</f>
        <v>8</v>
      </c>
      <c r="J19" s="51" t="s">
        <v>56</v>
      </c>
      <c r="K19" s="44" t="s">
        <v>60</v>
      </c>
    </row>
    <row r="20" spans="1:11" ht="90.75" customHeight="1">
      <c r="A20" s="14" t="s">
        <v>26</v>
      </c>
      <c r="B20" s="20">
        <v>10</v>
      </c>
      <c r="C20" s="25">
        <v>0.8</v>
      </c>
      <c r="D20" s="22">
        <f>B20*C20</f>
        <v>8</v>
      </c>
      <c r="E20" s="16" t="s">
        <v>45</v>
      </c>
      <c r="F20" s="43"/>
      <c r="G20" s="20">
        <v>10</v>
      </c>
      <c r="H20" s="25">
        <v>0.8</v>
      </c>
      <c r="I20" s="22">
        <f>G20*H20</f>
        <v>8</v>
      </c>
      <c r="J20" s="15" t="s">
        <v>44</v>
      </c>
      <c r="K20" s="51" t="s">
        <v>55</v>
      </c>
    </row>
    <row r="21" spans="1:11" ht="97.5" customHeight="1">
      <c r="A21" s="14" t="s">
        <v>27</v>
      </c>
      <c r="B21" s="20">
        <v>15</v>
      </c>
      <c r="C21" s="42">
        <v>0.6</v>
      </c>
      <c r="D21" s="22">
        <f>B21*C21</f>
        <v>9</v>
      </c>
      <c r="E21" s="49" t="s">
        <v>57</v>
      </c>
      <c r="F21" s="16" t="s">
        <v>46</v>
      </c>
      <c r="G21" s="20">
        <v>15</v>
      </c>
      <c r="H21" s="25">
        <v>0.6</v>
      </c>
      <c r="I21" s="22">
        <f>G21*H21</f>
        <v>9</v>
      </c>
      <c r="J21" s="44" t="s">
        <v>62</v>
      </c>
      <c r="K21" s="44" t="s">
        <v>58</v>
      </c>
    </row>
    <row r="22" spans="1:11" ht="87.75" customHeight="1">
      <c r="A22" s="14" t="s">
        <v>28</v>
      </c>
      <c r="B22" s="20">
        <v>5</v>
      </c>
      <c r="C22" s="25">
        <v>0.8</v>
      </c>
      <c r="D22" s="22">
        <f>B22*C22</f>
        <v>4</v>
      </c>
      <c r="E22" s="19" t="s">
        <v>47</v>
      </c>
      <c r="F22" s="55" t="s">
        <v>63</v>
      </c>
      <c r="G22" s="20">
        <v>5</v>
      </c>
      <c r="H22" s="42">
        <v>0.6</v>
      </c>
      <c r="I22" s="22">
        <f>G22*H22</f>
        <v>3</v>
      </c>
      <c r="J22" s="19" t="s">
        <v>48</v>
      </c>
      <c r="K22" s="53" t="s">
        <v>59</v>
      </c>
    </row>
    <row r="23" spans="1:11" s="11" customFormat="1" ht="30.75" customHeight="1">
      <c r="A23" s="28" t="s">
        <v>29</v>
      </c>
      <c r="B23" s="1">
        <f>SUM(B18:B22)</f>
        <v>50</v>
      </c>
      <c r="C23" s="34"/>
      <c r="D23" s="26">
        <f>SUM(D18:D22)</f>
        <v>37</v>
      </c>
      <c r="E23" s="35"/>
      <c r="F23" s="35"/>
      <c r="G23" s="26">
        <f>SUM(G18:G22)</f>
        <v>50</v>
      </c>
      <c r="H23" s="34"/>
      <c r="I23" s="26">
        <f>SUM(I18:I22)</f>
        <v>34</v>
      </c>
      <c r="J23" s="35"/>
      <c r="K23" s="35"/>
    </row>
    <row r="24" spans="1:11" s="12" customFormat="1" ht="27.75" customHeight="1" thickBot="1">
      <c r="A24" s="31" t="s">
        <v>16</v>
      </c>
      <c r="B24" s="32">
        <f>B23+B16</f>
        <v>100</v>
      </c>
      <c r="C24" s="33"/>
      <c r="D24" s="32">
        <f>D16+D23</f>
        <v>77</v>
      </c>
      <c r="E24" s="33"/>
      <c r="F24" s="33"/>
      <c r="G24" s="32">
        <f>G16+G23</f>
        <v>100</v>
      </c>
      <c r="H24" s="33"/>
      <c r="I24" s="32">
        <f>I16+I23</f>
        <v>60</v>
      </c>
      <c r="J24" s="33"/>
      <c r="K24" s="33"/>
    </row>
    <row r="25" spans="1:16" ht="10.5" customHeight="1" thickTop="1">
      <c r="A25" s="13"/>
      <c r="B25" s="13"/>
      <c r="C25" s="13"/>
      <c r="D25" s="13"/>
      <c r="E25" s="13"/>
      <c r="F25" s="13"/>
      <c r="G25" s="13"/>
      <c r="H25" s="13"/>
      <c r="I25" s="13"/>
      <c r="J25" s="13"/>
      <c r="K25" s="13"/>
      <c r="L25" s="13"/>
      <c r="M25" s="13"/>
      <c r="N25" s="13"/>
      <c r="O25" s="13"/>
      <c r="P25" s="13"/>
    </row>
    <row r="26" s="13" customFormat="1" ht="15"/>
    <row r="27" spans="1:2" ht="15">
      <c r="A27" s="10"/>
      <c r="B27" s="5"/>
    </row>
  </sheetData>
  <sheetProtection/>
  <mergeCells count="6">
    <mergeCell ref="A1:C1"/>
    <mergeCell ref="A8:A11"/>
    <mergeCell ref="G8:K8"/>
    <mergeCell ref="G9:K9"/>
    <mergeCell ref="B9:F9"/>
    <mergeCell ref="B8:F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6" r:id="rId1"/>
  <headerFooter>
    <oddHeader>&amp;C
</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Susanne Berggren</dc:creator>
  <cp:keywords/>
  <dc:description/>
  <cp:lastModifiedBy>Rachel</cp:lastModifiedBy>
  <cp:lastPrinted>2013-05-14T12:10:24Z</cp:lastPrinted>
  <dcterms:created xsi:type="dcterms:W3CDTF">2010-02-19T09:06:17Z</dcterms:created>
  <dcterms:modified xsi:type="dcterms:W3CDTF">2014-04-23T12:15:21Z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0x010100BBACBA48181A6547A7C0D799897631320098470F9692B653449FB3F22787A8E113</vt:lpwstr>
  </property>
  <property fmtid="{D5CDD505-2E9C-101B-9397-08002B2CF9AE}" pid="3" name="_dlc_DocIdItemGuid">
    <vt:lpwstr>af0a95a2-f27f-458c-8564-7c084c4d3851</vt:lpwstr>
  </property>
  <property fmtid="{D5CDD505-2E9C-101B-9397-08002B2CF9AE}" pid="4" name="Organisation">
    <vt:lpwstr>19;#Legal Services and Procurement|f14c4b25-6a2b-47ed-97ef-b60afa4e5c1f</vt:lpwstr>
  </property>
  <property fmtid="{D5CDD505-2E9C-101B-9397-08002B2CF9AE}" pid="5" name="_dlc_DocId">
    <vt:lpwstr>MXFSDQPZ4NQF-92-22592</vt:lpwstr>
  </property>
  <property fmtid="{D5CDD505-2E9C-101B-9397-08002B2CF9AE}" pid="6" name="_dlc_DocIdUrl">
    <vt:lpwstr>http://intranet/styr/jur/_layouts/DocIdRedir.aspx?ID=MXFSDQPZ4NQF-92-22592, MXFSDQPZ4NQF-92-22592</vt:lpwstr>
  </property>
  <property fmtid="{D5CDD505-2E9C-101B-9397-08002B2CF9AE}" pid="7" name="display_urn:schemas-microsoft-com:office:office#Editor">
    <vt:lpwstr>Nassira El Kadaoui</vt:lpwstr>
  </property>
  <property fmtid="{D5CDD505-2E9C-101B-9397-08002B2CF9AE}" pid="8" name="xd_Signature">
    <vt:lpwstr/>
  </property>
  <property fmtid="{D5CDD505-2E9C-101B-9397-08002B2CF9AE}" pid="9" name="TemplateUrl">
    <vt:lpwstr/>
  </property>
  <property fmtid="{D5CDD505-2E9C-101B-9397-08002B2CF9AE}" pid="10" name="xd_ProgID">
    <vt:lpwstr/>
  </property>
  <property fmtid="{D5CDD505-2E9C-101B-9397-08002B2CF9AE}" pid="11" name="_dlc_DocIdPersistId">
    <vt:lpwstr/>
  </property>
  <property fmtid="{D5CDD505-2E9C-101B-9397-08002B2CF9AE}" pid="12" name="display_urn:schemas-microsoft-com:office:office#Author">
    <vt:lpwstr>Nassira El Kadaoui</vt:lpwstr>
  </property>
  <property fmtid="{D5CDD505-2E9C-101B-9397-08002B2CF9AE}" pid="13" name="RecordID">
    <vt:lpwstr/>
  </property>
  <property fmtid="{D5CDD505-2E9C-101B-9397-08002B2CF9AE}" pid="14" name="Record">
    <vt:lpwstr>0</vt:lpwstr>
  </property>
  <property fmtid="{D5CDD505-2E9C-101B-9397-08002B2CF9AE}" pid="15" name="OrganisationNoteField">
    <vt:lpwstr>Legal Services and Procurementf14c4b25-6a2b-47ed-97ef-b60afa4e5c1f</vt:lpwstr>
  </property>
  <property fmtid="{D5CDD505-2E9C-101B-9397-08002B2CF9AE}" pid="16" name="TaxCatchAll">
    <vt:lpwstr>19;#</vt:lpwstr>
  </property>
</Properties>
</file>